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5_ZAPROSZENIE_\"/>
    </mc:Choice>
  </mc:AlternateContent>
  <xr:revisionPtr revIDLastSave="0" documentId="13_ncr:1_{BE3811F0-C455-4F5F-8753-9ACD94B44A57}" xr6:coauthVersionLast="47" xr6:coauthVersionMax="47" xr10:uidLastSave="{00000000-0000-0000-0000-000000000000}"/>
  <bookViews>
    <workbookView xWindow="-120" yWindow="-120" windowWidth="24240" windowHeight="13140" xr2:uid="{C5639079-EF5E-40A3-8C51-89DF57683E11}"/>
  </bookViews>
  <sheets>
    <sheet name="Załączni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M5" i="1" s="1"/>
  <c r="K5" i="1"/>
  <c r="I6" i="1"/>
  <c r="L6" i="1" s="1"/>
  <c r="K6" i="1"/>
  <c r="I7" i="1"/>
  <c r="J7" i="1"/>
  <c r="M7" i="1" s="1"/>
  <c r="K7" i="1"/>
  <c r="L7" i="1"/>
  <c r="I8" i="1"/>
  <c r="J8" i="1" s="1"/>
  <c r="M8" i="1" s="1"/>
  <c r="K8" i="1"/>
  <c r="I9" i="1"/>
  <c r="J9" i="1" s="1"/>
  <c r="M9" i="1" s="1"/>
  <c r="K9" i="1"/>
  <c r="I10" i="1"/>
  <c r="L10" i="1" s="1"/>
  <c r="K10" i="1"/>
  <c r="I11" i="1"/>
  <c r="J11" i="1"/>
  <c r="M11" i="1" s="1"/>
  <c r="K11" i="1"/>
  <c r="L11" i="1"/>
  <c r="I12" i="1"/>
  <c r="J12" i="1" s="1"/>
  <c r="M12" i="1" s="1"/>
  <c r="K12" i="1"/>
  <c r="I13" i="1"/>
  <c r="J13" i="1" s="1"/>
  <c r="M13" i="1" s="1"/>
  <c r="K13" i="1"/>
  <c r="I14" i="1"/>
  <c r="L14" i="1" s="1"/>
  <c r="K14" i="1"/>
  <c r="I15" i="1"/>
  <c r="J15" i="1"/>
  <c r="M15" i="1" s="1"/>
  <c r="K15" i="1"/>
  <c r="L15" i="1"/>
  <c r="I16" i="1"/>
  <c r="J16" i="1" s="1"/>
  <c r="M16" i="1" s="1"/>
  <c r="K16" i="1"/>
  <c r="I17" i="1"/>
  <c r="J17" i="1" s="1"/>
  <c r="M17" i="1" s="1"/>
  <c r="K17" i="1"/>
  <c r="K4" i="1"/>
  <c r="I4" i="1"/>
  <c r="L4" i="1" s="1"/>
  <c r="L17" i="1" l="1"/>
  <c r="L13" i="1"/>
  <c r="L5" i="1"/>
  <c r="L18" i="1" s="1"/>
  <c r="M18" i="1" s="1"/>
  <c r="J4" i="1"/>
  <c r="M4" i="1" s="1"/>
  <c r="L9" i="1"/>
  <c r="K18" i="1"/>
  <c r="L16" i="1"/>
  <c r="J14" i="1"/>
  <c r="M14" i="1" s="1"/>
  <c r="L12" i="1"/>
  <c r="J10" i="1"/>
  <c r="M10" i="1" s="1"/>
  <c r="L8" i="1"/>
  <c r="J6" i="1"/>
  <c r="M6" i="1" s="1"/>
</calcChain>
</file>

<file path=xl/sharedStrings.xml><?xml version="1.0" encoding="utf-8"?>
<sst xmlns="http://schemas.openxmlformats.org/spreadsheetml/2006/main" count="74" uniqueCount="53">
  <si>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</si>
  <si>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</si>
  <si>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</si>
  <si>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</si>
  <si>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</si>
  <si>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</si>
  <si>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</si>
  <si>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</si>
  <si>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</si>
  <si>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1.</t>
  </si>
  <si>
    <t>19520000-7</t>
  </si>
  <si>
    <t>szt.</t>
  </si>
  <si>
    <t>2.</t>
  </si>
  <si>
    <t>3.</t>
  </si>
  <si>
    <t>4.</t>
  </si>
  <si>
    <t>Osłona na rękaw typu zarękawek, sterylna, zakończona mankietem, wykonana z laminatu dwuwarstwowego folia PE/włóknina</t>
  </si>
  <si>
    <t>39518000-6</t>
  </si>
  <si>
    <t>szt</t>
  </si>
  <si>
    <t>5.</t>
  </si>
  <si>
    <t>6.</t>
  </si>
  <si>
    <t>7.</t>
  </si>
  <si>
    <t>op</t>
  </si>
  <si>
    <t>8.</t>
  </si>
  <si>
    <t>9.</t>
  </si>
  <si>
    <t>10.</t>
  </si>
  <si>
    <t>33141116-6</t>
  </si>
  <si>
    <t>zestaw</t>
  </si>
  <si>
    <t>11.</t>
  </si>
  <si>
    <t>12.</t>
  </si>
  <si>
    <t>13.</t>
  </si>
  <si>
    <t>14.</t>
  </si>
  <si>
    <t>Razem</t>
  </si>
  <si>
    <t>Rękaw foliowy sterylny na przewody do koagulacji i na operacyjną kamerę wideo 2,5mx15cm, sterylny, pakowany pojedynczo.</t>
  </si>
  <si>
    <t>Osłona foliowa, sterylna na ramię C do apartów rentgenowskich 250x118 cm, pakowana pojedynczo</t>
  </si>
  <si>
    <t>Folia sterylna na ramię C typu beret średnica 80-85cm na RTG, z gumką, pakowana pojedynczo</t>
  </si>
  <si>
    <t xml:space="preserve">Osłony na kończynę z taśmą 25cmx80 cm (+/-10cm) laminat min. dwuwarstwowy folia PE/ polipropylen o gramaturze min 63g/m2, sterylne,  </t>
  </si>
  <si>
    <t xml:space="preserve">Osłony na kończynę z taśmą 35cmx120 cm laminat min. dwuwarstwowy folia PE/ polipropylen o gramaturze min 63g/m2, sterylne,  </t>
  </si>
  <si>
    <t>Pokrowce na podłokietniki, sterylne, min 35cmx70cm (+/- 10cm)</t>
  </si>
  <si>
    <t>Taśma samoprzylepna, sterylna, min. 9cmx49cm (+/-10cm)</t>
  </si>
  <si>
    <t>Zestaw do operacji na kończynie dolnej, sterylny,podwójnie pakowany
Minimalny skład, wymiary i parametry  zestawu:
1) serweta chirurgiczna górna z taśmą samoprzylepną o wymiarach 240cmx175 cm (+/-10cm) wzmocniona w strefie krytycznej (dodatkowa warstwa chłonna) i wyposażona w organizatory przewodów – 1szt.
2)serweta chirurgiczna dolna o wymiarach 200cmx260 cm(+/-10cm) z wycięciem “U” o wymiarach 20x102 cm, wzmocniona (dodatkowa warstwa chłonna) w strefie krytycznej – 1szt
3) serweta chirurgiczna trójwarstwowa o wym. 75cmx90cm (+/-10cm)– 1szt.
4) taśma samoprzylepna o wymiarach 9cmx49cm (+/- 2cm)– 1szt.
5) ręczniki chłonne o wymiarze. 18cmx25cm (+/-5cm) – 4szt.
6) wzmocniona osłona na stolik Mayo o wymiarach 79cmx145cm (+/-10cm) – 1szt
7) serweta na stolik - (owinięcie zestawu) o wym. 150cmx190cm(+/-10cm) – 1szt.
Minimalne parametry materiałów:
-serweta z pozycji 1 wykonana w strefie krytycznej z laminatu trójwarstwowego (włóknina wiskozowa min 20g/m2 / folia PE 40 µ / włóknina celulozowa min 20 g/m2), oraz dodatkowe wzmocnienie z włókniny o gramaturze min 45g/m2
-serweta z pozycji  2 wykonana w strefie krytycznej z laminatu trójwarstwowego (włóknina min 25g/m2 / folia PE 15 µ/ włóknina min20 g/m2), oraz dodatkowe wzmocnienie z włókniny o gram. min 40g/m2
-osłona z pozycji 6 wykonana folii o grubości min 80 µ wzmocniona w strefie blatu stolika laminatem folia min 50 µ / włóknina min 40g/m2
- serweta z pozycji 7 folia PE 55 µ / włóknina min  20 g/m2 
-serweta z pozycji 3 wykonana z laminatu trójwarstwowego włóknina 
Wiskozowa min 20g/m2 / folia PE 40 µ/ włóknina celulozowa min 20 g/m2)</t>
  </si>
  <si>
    <t>Zestaw do zabiegów P.C.N.L., sterylny, podwójnie pakowany
Minimalny skład i wymiary zestawu:
1) serweta o wym. 180cmx300cm (+/-10cm) do zabiegów P.C.N.L posiadająca  samoprzylepny otwór  o wymiarach 20cmx23cm (+/-2cm)oraz   zintegrowany z serwetą umieszczony pod otworem długi worek do przechwytywania płynów,  posiadający  sztywnik umożliwiający łatwe modelowanie brzegów worka,
2) serweta nieprzemakalna o wym. 100cm x 150cm (+/-10cm) (owiniecie zestawu), która może służyć jako przykrycie stolika.
Minimalne parametry materiałów:
-serweta z pozycji 1 wykonana  w strefie krytycznej z laminatu trójwarstwowego (włóknina wiskozowa min. 20g/m2 / folia PE 40 µ / włóknina celulozowa min. 20 g/m2), oraz dodatkowe wzmocnienie w strefie krytycznej z włókniny o gram. min.  40g/m2 
- poz.2 serweta wykonana z  laminatu minimum 2-warstwowego na całej powierzchni serwety (warstwa polipropylenu i warstwa polietylenu)  o gramaturze minimum 60g/m2</t>
  </si>
  <si>
    <t>Zestaw uniwersalny pediatryczny. Minimalny skład,wymiary i parametry techniczne:
1) Serweta z taśmą samoprzylepną 175cmx173cm(+/-10cm), budowa warstwowa, dodatkowe chłonne wzmocnienie w strefie krytycznej, w serwetę wkomponowane organizatory przewodów – 1szt.
2) Serweta z taśmą samoprzylepną 240cmx148cm(+/-10cm), budowa warstwowa, dodatkowe chłonne wzmocnienie w strefie krytycznej, w serwetę wkomponowane organizatory przewodów – 1szt.
3) Serwety z taśmą smoprzylepną 75cmx73cm(+/-10cm), budowa warstwowa, dodatkowe chłonne wzmocnienie w strefie krytycznej – 2szt.
4) Serweta na stół 150cmx190cm(+/-10cm), warstwa chłonna 75cmx190cm (+/-10cm) – 1szt.
5) Taśma  samoprzylepną  nieprzepuszczalna elastyczna 9cmx49cm (+/-2cm) – 1szt.
6) Ręczniki chłonne 18cmx25cm (+/-5cm) – 4szt.
7) Osłona na stolik Mayo 79cmx145cm (+/- 10cm), warstwa chłonna 65cmx85cm(+/-10cm) – 1szt.
Minimalne parametry materiałów:
-serwety z pkt 1,2,3 wykonana w strefie krytycznej z laminatu trójwarstwowego(włóknina wiskozowa min 20g/m2 / folia PE 40 µ / włóknina celulozowa min 20 g/m2), taśmy samoprzylepne  o szerokości min.2,5 cm
- serweta z pkt 4 wykonana z laminatu dwuwarstwowego folia PE 55 µ / 
Włóknina min 20 g/m2
- taśma samoprzylepną z pkt 5 , laminat włóknina poliestrowa min  40g/m2 / 
folia PE 27,5 µ
-osłona z pkt 7 wykonana z folii PE o grubości min 60 µ wzmocniona w strefie blatu stolika włókniną wiskozową min.20g/m2 Łączna gramatura serwety min 80g/m2. Odporność na przepuszczanie płynów min. 150H2O, odporność na rozerwanie na sucho min. 74kPa.</t>
  </si>
  <si>
    <t xml:space="preserve">Zestaw ze zbiornikiem do operacji stawu barkowego, sterylny, podwójnie pakowany
Minimalny skład, wymiary i parametry techniczne zestawu:
1) serweta chirurgiczna o wymiarach 240cmx170 cm(+/-10cm), z wycięciem "U" o wymiarach 15cmx45 cm (+/-5cm) z taśmą samoprzylepną, wyposażona w torbę do przechwytywania płynów z możliwością podłączenia
drenów – 1szt.
2) serweta chirurgiczna o wymiarach 230cmx295 cm(+/-10cm), z wycięciem U o wymiarach (10-15)cmx(70-80) cm, wzmocniona w strefie krytycznej warstwą chłonna – 1szt. 
3) osłona na kończynę  37cmx75cm(+/-10cm) – 1szt
4) taśmy samoprzylepne 9cmx49cm(+/-2cm) – 2szt 
5) ręczniki chłonne  18cmx25cm (+/-5cm)– 4szt.  
6) dodatkowo wzmocniona osłona na stolik Mayo 79cmx145cm(+/-10cm) – 1szt.
7) wzmocniona serweta na stolik - (owinięcie zestawu)  150cmx190cm(+/-10cm) – 1szt
Minimalne parametry materiałów:
-serweta z pozycji  1 wykonana z laminatu trójwarstwowego (włóknina min 25g/m2 / folia PE 15 mikronów / włóknina min 20g/m2 )
-serweta z pozycji 2 wykonana z laminatu trójwarstwowego (włóknina min 25g/m2 / folia PE 15 mikronów / włóknina min 20g/m2 ), w strefie krytycznej dodatkowo wzmocniona włókniną min 45g/m2
-poz. 3 osłona wykonana z folii PE 70 mikronów i włókniny  viscosowo-poliestrowej min25g/m2
- poz. 4 taśma  samoprzylepna  nieprzemakalna laminat folia PE / włóknina poliestrowa
-poz. 6 wykonana z folii o grubości min70 mikronów wzmocniona w strefie blatu stolika laminatem folia min 45 mikronów / włóknina min 35g/m2
- poz. 7 wykonana z folia PE 75 mikronów / włóknina min 35 g/m2 </t>
  </si>
  <si>
    <t xml:space="preserve">Serwety samoprzylepne 75cmx90 cm (+/-20cm) laminat min. dwuwarstwowy folia PE/ polipropylen o gramaturze min 63g/m2, sterylne, </t>
  </si>
  <si>
    <t xml:space="preserve">Zestaw do wszczepiania rozruszników, sterylny, podwójnie pakowany
Wszystkie elementy zestawu zapakowane sterylnie w jedno opakowanie
1.Serweta o wymiarach 230-240x330-340cm z 2 otworami w kształcie prostokąta o wymiarach minimum 12x16cm, folia lepna w otworze na całym polu, bez pola lepnego wokół otworu. Otwory oddalone od górnego brzegu chusty o 75-90cm. Wzmocnienie w strefie zabiegowej minimum 75x120cm. Przezroczysta folia z dwóch stron serwety o wym. 90-100x145-160cm.
2. kompresy 10cm  x 10 cm, 8 warstw - 40 szt   
3.miseczka plastikowa  o pojemności 200-300 ml - 2 szt ( w różnych kolorach )
4.miseczka plastikowa , karbowana  o pojemności 800-1000 ml- 1 szt 
5.Strzykawka 20 ml luer -2 szt  
6.igła do iniekcji 0,70 x 40 mm 1 szt  
7.igła do iniekcji 1,20 x 40 mm 2 szt , 
8.ostrze chirurgiczne nr 24 z trzonkiem - 1 szt, 
9.sterylny fartuch chirurgiczny wykonany z włókniny typu SMS  Naprzedniej części fartucha i na rękawach dodatkowa nieprzemakalna warstwa absorbcyjna, rękawy zakończone elastycznym, bawełnianym mankietem, zapięcie z tyłu na rzepy, rozmiar XL – 1 szt. 
10.ręczniki chłonne do rąk 20-30cm  x 30-40 cm- 2 szt, 
11.osłona/czepiec przeźroczysta 120-130 x 120-130 cm, ściągnięta gumką - 1 szt ,
12. serweta na stolik o wymiarach 150-180 x 190-220 cm – 1 szt. </t>
  </si>
  <si>
    <t>Nazwa własna</t>
  </si>
  <si>
    <t xml:space="preserve">Ilość </t>
  </si>
  <si>
    <t>Cena jednostkowa netto</t>
  </si>
  <si>
    <t>Cena jednostkowa brutto</t>
  </si>
  <si>
    <t>Nr katalogowy</t>
  </si>
  <si>
    <t>Producent</t>
  </si>
  <si>
    <t>ZAŁĄCZNIK NR 1 FORMULARZ ASORTYMENTOWO-CENOWY</t>
  </si>
  <si>
    <t>Znak: EZ/416/405/24 (150776)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</si>
</sst>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EDCC6"/>
      </patternFill>
    </fill>
    <fill>
      <patternFill patternType="solid">
        <fgColor theme="9" tint="0.79998168889431442"/>
        <bgColor rgb="FFFEDCC6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Border="0" applyProtection="0">
      <alignment horizontal="left"/>
    </xf>
  </cellStyleXfs>
  <cellXfs count="2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4" fontId="5" fillId="4" borderId="2" xfId="1" applyFont="1" applyFill="1" applyBorder="1" applyAlignment="1" applyProtection="1">
      <alignment horizontal="center" vertical="center"/>
    </xf>
    <xf numFmtId="9" fontId="5" fillId="5" borderId="2" xfId="2" applyNumberFormat="1" applyFont="1" applyFill="1" applyBorder="1" applyAlignment="1" applyProtection="1">
      <alignment horizontal="center" vertical="center" wrapText="1"/>
    </xf>
    <xf numFmtId="44" fontId="5" fillId="5" borderId="2" xfId="2" applyNumberFormat="1" applyFont="1" applyFill="1" applyBorder="1" applyAlignment="1" applyProtection="1">
      <alignment horizontal="center" vertical="center" wrapText="1"/>
    </xf>
    <xf numFmtId="44" fontId="5" fillId="2" borderId="2" xfId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/>
    </xf>
    <xf numFmtId="0" fontId="2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6" fillId="3" borderId="2" xfId="2" applyFont="1" applyFill="1" applyBorder="1" applyAlignment="1" applyProtection="1">
      <alignment horizontal="left" vertical="center" wrapText="1"/>
    </xf>
    <xf numFmtId="0" fontId="0" fillId="0" borderId="2" xfId="0" applyBorder="1"/>
    <xf numFmtId="0" fontId="4" fillId="6" borderId="2" xfId="2" applyFont="1" applyFill="1" applyBorder="1" applyAlignment="1" applyProtection="1">
      <alignment horizontal="center" vertical="center" wrapText="1"/>
    </xf>
    <xf numFmtId="164" fontId="4" fillId="7" borderId="2" xfId="2" applyNumberFormat="1" applyFont="1" applyFill="1" applyBorder="1" applyAlignment="1" applyProtection="1">
      <alignment horizontal="center" vertical="center" wrapText="1"/>
    </xf>
    <xf numFmtId="3" fontId="4" fillId="7" borderId="2" xfId="2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44" fontId="3" fillId="7" borderId="2" xfId="0" applyNumberFormat="1" applyFont="1" applyFill="1" applyBorder="1" applyAlignment="1">
      <alignment horizontal="center" vertical="center"/>
    </xf>
    <xf numFmtId="44" fontId="3" fillId="7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Normalny" xfId="0" builtinId="0"/>
    <cellStyle name="Tekst objaśnienia" xfId="2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B9C3-DA13-45A0-8211-085CB6023C02}">
  <sheetPr>
    <pageSetUpPr fitToPage="1"/>
  </sheetPr>
  <dimension ref="A1:O18"/>
  <sheetViews>
    <sheetView tabSelected="1" zoomScale="80" zoomScaleNormal="80" zoomScaleSheetLayoutView="30" workbookViewId="0">
      <selection activeCell="L4" sqref="L4"/>
    </sheetView>
  </sheetViews>
  <sheetFormatPr defaultRowHeight="14.25"/>
  <cols>
    <col min="1" max="1" width="3.875" customWidth="1"/>
    <col min="2" max="2" width="80.125" customWidth="1"/>
    <col min="3" max="3" width="19.125" customWidth="1"/>
    <col min="4" max="4" width="10.5" bestFit="1" customWidth="1"/>
    <col min="5" max="5" width="6" bestFit="1" customWidth="1"/>
    <col min="6" max="6" width="7.75" bestFit="1" customWidth="1"/>
    <col min="7" max="7" width="11.375" customWidth="1"/>
    <col min="8" max="8" width="5.625" customWidth="1"/>
    <col min="10" max="10" width="12.75" customWidth="1"/>
    <col min="11" max="11" width="13.75" customWidth="1"/>
    <col min="12" max="12" width="13.25" customWidth="1"/>
    <col min="13" max="13" width="14.5" customWidth="1"/>
    <col min="14" max="14" width="13.5" customWidth="1"/>
    <col min="15" max="15" width="11" customWidth="1"/>
  </cols>
  <sheetData>
    <row r="1" spans="1:1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02.75" customHeight="1">
      <c r="A3" s="13" t="s">
        <v>0</v>
      </c>
      <c r="B3" s="13" t="s">
        <v>1</v>
      </c>
      <c r="C3" s="13" t="s">
        <v>45</v>
      </c>
      <c r="D3" s="13" t="s">
        <v>2</v>
      </c>
      <c r="E3" s="13" t="s">
        <v>3</v>
      </c>
      <c r="F3" s="13" t="s">
        <v>46</v>
      </c>
      <c r="G3" s="14" t="s">
        <v>47</v>
      </c>
      <c r="H3" s="13" t="s">
        <v>4</v>
      </c>
      <c r="I3" s="13" t="s">
        <v>5</v>
      </c>
      <c r="J3" s="13" t="s">
        <v>48</v>
      </c>
      <c r="K3" s="13" t="s">
        <v>6</v>
      </c>
      <c r="L3" s="13" t="s">
        <v>7</v>
      </c>
      <c r="M3" s="13" t="s">
        <v>8</v>
      </c>
      <c r="N3" s="13" t="s">
        <v>49</v>
      </c>
      <c r="O3" s="13" t="s">
        <v>50</v>
      </c>
    </row>
    <row r="4" spans="1:15" ht="25.5">
      <c r="A4" s="1" t="s">
        <v>9</v>
      </c>
      <c r="B4" s="10" t="s">
        <v>32</v>
      </c>
      <c r="C4" s="10"/>
      <c r="D4" s="2" t="s">
        <v>10</v>
      </c>
      <c r="E4" s="1" t="s">
        <v>11</v>
      </c>
      <c r="F4" s="15">
        <v>800</v>
      </c>
      <c r="G4" s="3"/>
      <c r="H4" s="4">
        <v>0.08</v>
      </c>
      <c r="I4" s="5">
        <f>G4*H4</f>
        <v>0</v>
      </c>
      <c r="J4" s="5">
        <f>G4+I4</f>
        <v>0</v>
      </c>
      <c r="K4" s="5">
        <f>F4*G4</f>
        <v>0</v>
      </c>
      <c r="L4" s="5">
        <f>F4*I4</f>
        <v>0</v>
      </c>
      <c r="M4" s="5">
        <f>F4*J4</f>
        <v>0</v>
      </c>
      <c r="N4" s="12"/>
      <c r="O4" s="12"/>
    </row>
    <row r="5" spans="1:15">
      <c r="A5" s="1" t="s">
        <v>12</v>
      </c>
      <c r="B5" s="10" t="s">
        <v>33</v>
      </c>
      <c r="C5" s="10"/>
      <c r="D5" s="2" t="s">
        <v>10</v>
      </c>
      <c r="E5" s="1" t="s">
        <v>11</v>
      </c>
      <c r="F5" s="15">
        <v>128</v>
      </c>
      <c r="G5" s="6"/>
      <c r="H5" s="4">
        <v>0.08</v>
      </c>
      <c r="I5" s="5">
        <f t="shared" ref="I5:I17" si="0">G5*H5</f>
        <v>0</v>
      </c>
      <c r="J5" s="5">
        <f t="shared" ref="J5:J17" si="1">G5+I5</f>
        <v>0</v>
      </c>
      <c r="K5" s="5">
        <f t="shared" ref="K5:K17" si="2">F5*G5</f>
        <v>0</v>
      </c>
      <c r="L5" s="5">
        <f t="shared" ref="L5:L17" si="3">F5*I5</f>
        <v>0</v>
      </c>
      <c r="M5" s="5">
        <f t="shared" ref="M5:M17" si="4">F5*J5</f>
        <v>0</v>
      </c>
      <c r="N5" s="12"/>
      <c r="O5" s="12"/>
    </row>
    <row r="6" spans="1:15">
      <c r="A6" s="1" t="s">
        <v>13</v>
      </c>
      <c r="B6" s="10" t="s">
        <v>34</v>
      </c>
      <c r="C6" s="10"/>
      <c r="D6" s="2" t="s">
        <v>10</v>
      </c>
      <c r="E6" s="1" t="s">
        <v>11</v>
      </c>
      <c r="F6" s="15">
        <v>200</v>
      </c>
      <c r="G6" s="6"/>
      <c r="H6" s="4">
        <v>0.08</v>
      </c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  <c r="N6" s="12"/>
      <c r="O6" s="12"/>
    </row>
    <row r="7" spans="1:15" ht="25.5">
      <c r="A7" s="1" t="s">
        <v>14</v>
      </c>
      <c r="B7" s="7" t="s">
        <v>15</v>
      </c>
      <c r="C7" s="7"/>
      <c r="D7" s="8" t="s">
        <v>16</v>
      </c>
      <c r="E7" s="8" t="s">
        <v>17</v>
      </c>
      <c r="F7" s="15">
        <v>45</v>
      </c>
      <c r="G7" s="6"/>
      <c r="H7" s="4">
        <v>0.08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  <c r="N7" s="12"/>
      <c r="O7" s="12"/>
    </row>
    <row r="8" spans="1:15" ht="25.5">
      <c r="A8" s="1" t="s">
        <v>18</v>
      </c>
      <c r="B8" s="7" t="s">
        <v>35</v>
      </c>
      <c r="C8" s="7"/>
      <c r="D8" s="8" t="s">
        <v>16</v>
      </c>
      <c r="E8" s="8" t="s">
        <v>17</v>
      </c>
      <c r="F8" s="15">
        <v>25</v>
      </c>
      <c r="G8" s="6"/>
      <c r="H8" s="4">
        <v>0.08</v>
      </c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">
        <f t="shared" si="4"/>
        <v>0</v>
      </c>
      <c r="N8" s="12"/>
      <c r="O8" s="12"/>
    </row>
    <row r="9" spans="1:15" ht="25.5">
      <c r="A9" s="1" t="s">
        <v>19</v>
      </c>
      <c r="B9" s="7" t="s">
        <v>36</v>
      </c>
      <c r="C9" s="7"/>
      <c r="D9" s="2" t="s">
        <v>16</v>
      </c>
      <c r="E9" s="1" t="s">
        <v>17</v>
      </c>
      <c r="F9" s="15">
        <v>5</v>
      </c>
      <c r="G9" s="3"/>
      <c r="H9" s="4">
        <v>0.08</v>
      </c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  <c r="N9" s="12"/>
      <c r="O9" s="12"/>
    </row>
    <row r="10" spans="1:15" ht="21" customHeight="1">
      <c r="A10" s="1" t="s">
        <v>20</v>
      </c>
      <c r="B10" s="10" t="s">
        <v>37</v>
      </c>
      <c r="C10" s="10"/>
      <c r="D10" s="2" t="s">
        <v>16</v>
      </c>
      <c r="E10" s="1" t="s">
        <v>21</v>
      </c>
      <c r="F10" s="15">
        <v>24</v>
      </c>
      <c r="G10" s="6"/>
      <c r="H10" s="4">
        <v>0.08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  <c r="N10" s="12"/>
      <c r="O10" s="12"/>
    </row>
    <row r="11" spans="1:15" ht="27.75" customHeight="1">
      <c r="A11" s="1" t="s">
        <v>22</v>
      </c>
      <c r="B11" s="7" t="s">
        <v>43</v>
      </c>
      <c r="C11" s="7"/>
      <c r="D11" s="8" t="s">
        <v>16</v>
      </c>
      <c r="E11" s="8" t="s">
        <v>17</v>
      </c>
      <c r="F11" s="15">
        <v>240</v>
      </c>
      <c r="G11" s="6"/>
      <c r="H11" s="4">
        <v>0.08</v>
      </c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">
        <f t="shared" si="4"/>
        <v>0</v>
      </c>
      <c r="N11" s="12"/>
      <c r="O11" s="12"/>
    </row>
    <row r="12" spans="1:15" ht="21" customHeight="1">
      <c r="A12" s="1" t="s">
        <v>23</v>
      </c>
      <c r="B12" s="7" t="s">
        <v>38</v>
      </c>
      <c r="C12" s="7"/>
      <c r="D12" s="8" t="s">
        <v>16</v>
      </c>
      <c r="E12" s="8" t="s">
        <v>17</v>
      </c>
      <c r="F12" s="15">
        <v>200</v>
      </c>
      <c r="G12" s="6"/>
      <c r="H12" s="4">
        <v>0.08</v>
      </c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12"/>
      <c r="O12" s="12"/>
    </row>
    <row r="13" spans="1:15" ht="293.25" customHeight="1">
      <c r="A13" s="1" t="s">
        <v>24</v>
      </c>
      <c r="B13" s="7" t="s">
        <v>39</v>
      </c>
      <c r="C13" s="11"/>
      <c r="D13" s="8" t="s">
        <v>25</v>
      </c>
      <c r="E13" s="8" t="s">
        <v>26</v>
      </c>
      <c r="F13" s="15">
        <v>100</v>
      </c>
      <c r="G13" s="6"/>
      <c r="H13" s="4">
        <v>0.08</v>
      </c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12"/>
      <c r="O13" s="12"/>
    </row>
    <row r="14" spans="1:15" ht="270.75" customHeight="1">
      <c r="A14" s="1" t="s">
        <v>27</v>
      </c>
      <c r="B14" s="7" t="s">
        <v>44</v>
      </c>
      <c r="C14" s="7"/>
      <c r="D14" s="8" t="s">
        <v>25</v>
      </c>
      <c r="E14" s="8" t="s">
        <v>26</v>
      </c>
      <c r="F14" s="15">
        <v>36</v>
      </c>
      <c r="G14" s="6"/>
      <c r="H14" s="4">
        <v>0.08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12"/>
      <c r="O14" s="12"/>
    </row>
    <row r="15" spans="1:15" ht="183.75" customHeight="1">
      <c r="A15" s="1" t="s">
        <v>28</v>
      </c>
      <c r="B15" s="7" t="s">
        <v>40</v>
      </c>
      <c r="C15" s="7"/>
      <c r="D15" s="8" t="s">
        <v>25</v>
      </c>
      <c r="E15" s="8" t="s">
        <v>26</v>
      </c>
      <c r="F15" s="15">
        <v>12</v>
      </c>
      <c r="G15" s="6"/>
      <c r="H15" s="4">
        <v>0.08</v>
      </c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12"/>
      <c r="O15" s="12"/>
    </row>
    <row r="16" spans="1:15" ht="312.75" customHeight="1">
      <c r="A16" s="1" t="s">
        <v>29</v>
      </c>
      <c r="B16" s="7" t="s">
        <v>41</v>
      </c>
      <c r="C16" s="7"/>
      <c r="D16" s="8" t="s">
        <v>25</v>
      </c>
      <c r="E16" s="8" t="s">
        <v>26</v>
      </c>
      <c r="F16" s="15">
        <v>144</v>
      </c>
      <c r="G16" s="6"/>
      <c r="H16" s="4">
        <v>0.08</v>
      </c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12"/>
      <c r="O16" s="12"/>
    </row>
    <row r="17" spans="1:15" ht="330" customHeight="1">
      <c r="A17" s="1" t="s">
        <v>30</v>
      </c>
      <c r="B17" s="7" t="s">
        <v>42</v>
      </c>
      <c r="C17" s="7"/>
      <c r="D17" s="8" t="s">
        <v>25</v>
      </c>
      <c r="E17" s="8" t="s">
        <v>26</v>
      </c>
      <c r="F17" s="15">
        <v>8</v>
      </c>
      <c r="G17" s="6"/>
      <c r="H17" s="4">
        <v>0.08</v>
      </c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12"/>
      <c r="O17" s="12"/>
    </row>
    <row r="18" spans="1:15">
      <c r="A18" s="9"/>
      <c r="B18" s="9"/>
      <c r="C18" s="9"/>
      <c r="D18" s="9"/>
      <c r="E18" s="9"/>
      <c r="F18" s="9"/>
      <c r="G18" s="9"/>
      <c r="H18" s="9"/>
      <c r="I18" s="9"/>
      <c r="J18" s="16" t="s">
        <v>31</v>
      </c>
      <c r="K18" s="17">
        <f>K4+K5+K6+K7+K8+K9+K10+K11+K12+K13+K14+K15+K16+K17</f>
        <v>0</v>
      </c>
      <c r="L18" s="17">
        <f>L4+L5+L6+L7+L8+L9+L10+L11+L12+L13+L14+L15+L16+L17</f>
        <v>0</v>
      </c>
      <c r="M18" s="18">
        <f t="shared" ref="M18" si="5">K18+L18</f>
        <v>0</v>
      </c>
    </row>
  </sheetData>
  <mergeCells count="2">
    <mergeCell ref="A2:O2"/>
    <mergeCell ref="A1:O1"/>
  </mergeCells>
  <pageMargins left="0.7" right="0.7" top="0.75" bottom="0.75" header="0.3" footer="0.3"/>
  <pageSetup paperSize="9" scale="52" fitToHeight="0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2024-03-29T06:40:36Z</cp:lastPrinted>
  <dcterms:created xsi:type="dcterms:W3CDTF">2024-03-28T13:13:07Z</dcterms:created>
  <dcterms:modified xsi:type="dcterms:W3CDTF">2024-03-29T07:57:11Z</dcterms:modified>
</cp:coreProperties>
</file>